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985" yWindow="65521" windowWidth="8910" windowHeight="661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<sst xmlns="http://schemas.openxmlformats.org/spreadsheetml/2006/main" count="430" uniqueCount="333">
  <si>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</si>
  <si>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</si>
  <si>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</si>
  <si>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</si>
  <si>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</si>
  <si>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</si>
  <si>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</si>
  <si>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</si>
  <si>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</si>
  <si>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</si>
  <si>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</si>
  <si>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</si>
  <si>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</si>
  <si>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</si>
  <si>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</si>
  <si>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</si>
  <si>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</si>
  <si>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</si>
  <si>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</si>
  <si>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</si>
  <si>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</si>
  <si>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</si>
  <si>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</si>
  <si>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</si>
  <si>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</si>
  <si>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</si>
  <si>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</si>
  <si>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</si>
  <si>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</si>
  <si>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</si>
  <si>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</si>
  <si>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</si>
  <si>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</si>
  <si>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</si>
  <si>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</si>
  <si>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</si>
  <si>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</si>
  <si>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</si>
  <si>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</si>
  <si>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</si>
  <si>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</si>
  <si>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</si>
  <si>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</si>
  <si>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</si>
  <si>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</si>
  <si>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</si>
  <si>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</si>
  <si>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</si>
  <si>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</si>
  <si>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</si>
  <si>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</si>
  <si>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</si>
  <si>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</si>
  <si>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</si>
  <si>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</si>
  <si>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</si>
  <si>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</si>
  <si>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</si>
  <si>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</si>
  <si>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</si>
  <si>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</si>
  <si>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</si>
  <si>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</si>
  <si>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</si>
  <si>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</si>
  <si>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</si>
  <si>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</si>
  <si>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</si>
  <si>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</si>
  <si>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</si>
  <si>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</si>
  <si>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</si>
  <si>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</si>
  <si>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</si>
  <si>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</si>
  <si>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</si>
  <si>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</si>
  <si>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</si>
  <si>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</si>
  <si>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</si>
  <si>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</si>
  <si>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</si>
  <si>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</si>
  <si>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</si>
  <si>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</si>
  <si>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</si>
  <si>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</si>
  <si>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</si>
  <si>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</si>
  <si>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</si>
  <si>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</si>
  <si>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</si>
  <si>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</si>
  <si>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</si>
  <si>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</si>
  <si>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</si>
  <si>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</si>
  <si>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</si>
  <si>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</si>
  <si>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</si>
  <si>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</si>
  <si>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</si>
  <si>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</si>
  <si>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</si>
  <si>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</si>
  <si>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</si>
  <si>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</si>
  <si>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</si>
  <si>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</si>
  <si>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</si>
  <si>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</si>
  <si>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</si>
  <si>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</si>
  <si>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</si>
  <si>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</si>
  <si>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</si>
  <si>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</si>
  <si>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</si>
  <si>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</si>
  <si>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</si>
  <si>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</si>
  <si>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</si>
  <si>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</si>
  <si>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</si>
  <si>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</si>
  <si>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</si>
  <si>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</si>
  <si>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</si>
  <si>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</si>
  <si>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</si>
  <si>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</si>
  <si>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</si>
  <si>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</si>
  <si>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</si>
  <si>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</si>
  <si>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</si>
  <si>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</si>
  <si>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</si>
  <si>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</si>
  <si>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</si>
  <si>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</si>
  <si>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</si>
  <si>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</si>
  <si>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</si>
  <si>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</si>
  <si>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</si>
  <si>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</si>
  <si>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</si>
  <si>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</si>
  <si>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</si>
  <si>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</si>
  <si>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</si>
  <si>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</si>
  <si>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</si>
  <si>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</si>
  <si>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</si>
  <si>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</si>
  <si>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</si>
  <si>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</si>
  <si>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</si>
  <si>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</si>
  <si>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</si>
  <si>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</si>
  <si>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</si>
  <si>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</si>
  <si>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</si>
  <si>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</si>
  <si>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</si>
  <si>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</si>
  <si>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</si>
  <si>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</si>
  <si>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</si>
  <si>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</si>
  <si>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</si>
  <si>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</si>
  <si>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</si>
  <si>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</si>
  <si>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</si>
  <si>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</si>
  <si>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</si>
  <si>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</si>
  <si>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</si>
  <si>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</si>
  <si>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</si>
  <si>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</si>
  <si>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</si>
  <si>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</si>
  <si>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</si>
  <si>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</si>
  <si>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</si>
  <si>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</si>
  <si>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</si>
  <si>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</si>
  <si>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</si>
  <si>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</si>
  <si>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</si>
  <si>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</si>
  <si>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</si>
  <si>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</si>
  <si>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</si>
  <si>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</si>
  <si>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</si>
  <si>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</si>
  <si>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</si>
  <si>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</si>
  <si>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</si>
  <si>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</si>
  <si>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</si>
  <si>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</si>
  <si>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</si>
  <si>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</si>
  <si>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</si>
  <si>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</si>
  <si>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</si>
  <si>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</si>
  <si>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</si>
  <si>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</si>
  <si>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</si>
  <si>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</si>
  <si>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</si>
  <si>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</si>
  <si>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</si>
  <si>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</si>
  <si>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</si>
  <si>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</si>
  <si>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</si>
  <si>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</si>
  <si>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</si>
  <si>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</si>
  <si>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</si>
  <si>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</si>
  <si>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</si>
  <si>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</si>
  <si>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</si>
  <si>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</si>
  <si>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</si>
  <si>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</si>
  <si>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</si>
  <si>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</si>
  <si>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</si>
  <si>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</si>
  <si>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</si>
  <si>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</si>
  <si>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</si>
  <si>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</si>
  <si>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</si>
  <si>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</si>
  <si>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</si>
  <si>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</si>
  <si>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</si>
  <si>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</si>
  <si>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</si>
  <si>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</si>
  <si>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</si>
  <si>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</si>
  <si>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</si>
  <si>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</si>
  <si>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</si>
  <si>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</si>
  <si>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</si>
  <si>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</si>
  <si>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</si>
  <si>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</si>
  <si>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</si>
  <si>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</si>
  <si>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</si>
  <si>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</si>
  <si>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</si>
  <si>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</si>
  <si>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</si>
  <si>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</si>
  <si>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</si>
  <si>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</si>
  <si>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</si>
  <si>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</si>
  <si>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</si>
  <si>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</si>
  <si>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</si>
  <si>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</si>
  <si>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</si>
  <si>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</si>
  <si>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</si>
  <si>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</si>
  <si>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</si>
  <si>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</si>
  <si>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</si>
  <si>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</si>
  <si>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</si>
  <si>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</si>
  <si>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</si>
  <si>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</si>
  <si>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</si>
  <si>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</si>
  <si>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</si>
  <si>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</si>
  <si>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</si>
  <si>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</si>
  <si>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</si>
  <si>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</si>
  <si>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</si>
  <si>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</si>
  <si>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</si>
  <si>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</si>
  <si>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</si>
  <si>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</si>
  <si>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</si>
  <si>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</si>
  <si>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</si>
  <si>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</si>
  <si>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</si>
  <si>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</si>
  <si>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</si>
  <si>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</si>
  <si>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</si>
  <si>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</si>
  <si>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</si>
  <si>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</si>
  <si>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</si>
  <si>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</si>
  <si>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</si>
  <si>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</si>
  <si>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</si>
  <si>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Сергиевский</t>
  </si>
  <si>
    <t>Государственное бюджетное общеобразовательное учреждение Самарской области  средняя общеобразовательная школа №1 п.г.т. Суходол муниципального района Сергиевский Самарской области</t>
  </si>
  <si>
    <t>Сумина Татьяна Борисовна</t>
  </si>
  <si>
    <t>заместитель директора по УВР</t>
  </si>
  <si>
    <t>(84655)66994</t>
  </si>
  <si>
    <t>sumina_tb@ mail.ru</t>
  </si>
  <si>
    <t>Сергиевский центр диагностики и консультирования</t>
  </si>
  <si>
    <t>да</t>
  </si>
  <si>
    <t>АНКЕТА ДЛЯ РУКОВОДИТЕЛЯ ГБОУ СОШ №1 п.г.т. Суходол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</si>
  <si>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1.5 Реализуется ли финансирование Вашей образовательной организации за счет средств субвенции (субсидии) учебных расходов в объеме, соответствующем требованиями к материально-техническому обеспечению введения ФГОС?</t>
  </si>
  <si>
    <t xml:space="preserve">Договор со здравоохранением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</si>
</sst>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medium">
        <color rgb="FFFFC000"/>
      </right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1" fontId="3" fillId="5" borderId="22" xfId="0" applyNumberFormat="1" applyFont="1" applyFill="1" applyBorder="1" applyAlignment="1" applyProtection="1">
      <alignment horizontal="center" vertical="top"/>
      <protection locked="0"/>
    </xf>
    <xf numFmtId="1" fontId="3" fillId="5" borderId="23" xfId="0" applyNumberFormat="1" applyFont="1" applyFill="1" applyBorder="1" applyAlignment="1" applyProtection="1">
      <alignment horizontal="center" vertical="top"/>
      <protection locked="0"/>
    </xf>
    <xf numFmtId="1" fontId="3" fillId="5" borderId="24" xfId="0" applyNumberFormat="1" applyFon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31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49" fontId="27" fillId="5" borderId="22" xfId="42" applyNumberFormat="1" applyFill="1" applyBorder="1" applyAlignment="1" applyProtection="1">
      <alignment horizontal="left" vertical="top"/>
      <protection locked="0"/>
    </xf>
    <xf numFmtId="0" fontId="31" fillId="3" borderId="0" xfId="0" applyFont="1" applyFill="1" applyAlignment="1">
      <alignment horizontal="center" vertical="top" wrapText="1"/>
    </xf>
    <xf numFmtId="0" fontId="3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49" fontId="0" fillId="5" borderId="39" xfId="0" applyNumberFormat="1" applyFill="1" applyBorder="1" applyAlignment="1" applyProtection="1">
      <alignment vertical="top" wrapText="1"/>
      <protection locked="0"/>
    </xf>
    <xf numFmtId="49" fontId="0" fillId="5" borderId="40" xfId="0" applyNumberFormat="1" applyFill="1" applyBorder="1" applyAlignment="1" applyProtection="1">
      <alignment vertical="top" wrapText="1"/>
      <protection locked="0"/>
    </xf>
    <xf numFmtId="49" fontId="0" fillId="5" borderId="20" xfId="0" applyNumberFormat="1" applyFill="1" applyBorder="1" applyAlignment="1" applyProtection="1">
      <alignment vertical="top" wrapText="1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0" xfId="0" applyFill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top" wrapText="1"/>
    </xf>
    <xf numFmtId="0" fontId="0" fillId="7" borderId="51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1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48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50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8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8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center" vertical="top"/>
    </xf>
    <xf numFmtId="0" fontId="0" fillId="7" borderId="48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8" xfId="0" applyNumberFormat="1" applyFill="1" applyBorder="1" applyAlignment="1">
      <alignment horizontal="center" vertical="top"/>
    </xf>
    <xf numFmtId="0" fontId="0" fillId="7" borderId="51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mina_tb@%20mail.ru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zoomScalePageLayoutView="0" workbookViewId="0" topLeftCell="A1">
      <selection activeCell="B1" sqref="B1:Q1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8" t="s">
        <v>330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00" t="s">
        <v>212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5" spans="2:17" ht="15.75" thickBot="1">
      <c r="B5" s="20"/>
      <c r="C5" s="100" t="s">
        <v>213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</row>
    <row r="6" spans="2:17" ht="31.5" customHeight="1" thickBot="1">
      <c r="B6" s="26"/>
      <c r="C6" s="102" t="s">
        <v>314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5" t="s">
        <v>214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</row>
    <row r="12" spans="2:17" ht="15.75" thickBot="1">
      <c r="B12" s="33" t="s">
        <v>322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05" t="s">
        <v>215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2:17" ht="32.25" customHeight="1" thickBot="1">
      <c r="B15" s="106" t="s">
        <v>323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8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6" t="s">
        <v>88</v>
      </c>
      <c r="C19" s="96"/>
      <c r="D19" s="96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6" t="s">
        <v>89</v>
      </c>
      <c r="C20" s="96"/>
      <c r="D20" s="96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6" t="s">
        <v>87</v>
      </c>
      <c r="C21" s="96"/>
      <c r="D21" s="96"/>
      <c r="E21" s="97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5" t="s">
        <v>216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5" t="s">
        <v>217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30" customHeight="1" thickBot="1">
      <c r="B27" s="64" t="s">
        <v>218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86" t="s">
        <v>97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30" spans="2:17" ht="33" customHeight="1" thickBot="1">
      <c r="B30" s="64" t="s">
        <v>219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86" t="s">
        <v>93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3" spans="2:17" ht="50.25" customHeight="1" thickBot="1">
      <c r="B33" s="64" t="s">
        <v>222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76" t="s">
        <v>226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 t="s">
        <v>225</v>
      </c>
    </row>
    <row r="35" spans="2:17" ht="15.75" thickBot="1">
      <c r="B35" s="76" t="s">
        <v>227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1" t="s">
        <v>225</v>
      </c>
    </row>
    <row r="36" spans="2:17" ht="15.75" thickBot="1">
      <c r="B36" s="76" t="s">
        <v>228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1" t="s">
        <v>225</v>
      </c>
    </row>
    <row r="37" spans="2:17" ht="15.75" thickBot="1">
      <c r="B37" s="76" t="s">
        <v>229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31" t="s">
        <v>224</v>
      </c>
    </row>
    <row r="38" spans="2:17" ht="15.75" thickBot="1">
      <c r="B38" s="76" t="s">
        <v>230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31" t="s">
        <v>225</v>
      </c>
    </row>
    <row r="39" spans="2:17" ht="15.75" thickBot="1">
      <c r="B39" s="76" t="s">
        <v>231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1" t="s">
        <v>224</v>
      </c>
    </row>
    <row r="40" spans="2:17" ht="15.75" thickBot="1">
      <c r="B40" s="76" t="s">
        <v>232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1" t="s">
        <v>225</v>
      </c>
    </row>
    <row r="41" spans="2:17" ht="15.75" thickBot="1">
      <c r="B41" s="76" t="s">
        <v>233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1" t="s">
        <v>225</v>
      </c>
    </row>
    <row r="42" spans="2:17" ht="15.75" thickBot="1">
      <c r="B42" s="79" t="s">
        <v>234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31" t="s">
        <v>224</v>
      </c>
    </row>
    <row r="43" spans="2:17" ht="45" customHeight="1" thickBot="1">
      <c r="B43" s="82" t="s">
        <v>328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5" spans="2:17" ht="33.75" customHeight="1" thickBot="1">
      <c r="B45" s="64" t="s">
        <v>253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76" t="s">
        <v>235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 t="s">
        <v>224</v>
      </c>
    </row>
    <row r="47" spans="2:17" ht="15.75" thickBot="1">
      <c r="B47" s="76" t="s">
        <v>236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1" t="s">
        <v>224</v>
      </c>
    </row>
    <row r="48" spans="2:17" ht="15.75" thickBot="1">
      <c r="B48" s="76" t="s">
        <v>237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31" t="s">
        <v>224</v>
      </c>
    </row>
    <row r="49" spans="2:17" ht="15.75" thickBot="1">
      <c r="B49" s="76" t="s">
        <v>238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1" t="s">
        <v>224</v>
      </c>
    </row>
    <row r="50" spans="2:17" ht="33" customHeight="1" thickBot="1">
      <c r="B50" s="76" t="s">
        <v>239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1" t="s">
        <v>224</v>
      </c>
    </row>
    <row r="51" spans="2:17" ht="15.75" thickBot="1">
      <c r="B51" s="76" t="s">
        <v>240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1" t="s">
        <v>224</v>
      </c>
    </row>
    <row r="52" spans="2:17" ht="15.75" thickBot="1">
      <c r="B52" s="79" t="s">
        <v>241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32" t="s">
        <v>225</v>
      </c>
    </row>
    <row r="53" spans="2:17" ht="47.25" customHeight="1" thickBo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5" spans="2:17" ht="32.25" customHeight="1" thickBot="1">
      <c r="B55" s="64" t="s">
        <v>331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86" t="s">
        <v>93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</row>
    <row r="58" spans="2:17" ht="33" customHeight="1" thickBot="1">
      <c r="B58" s="64" t="s">
        <v>244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86" t="s">
        <v>93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</row>
    <row r="61" spans="2:17" ht="15">
      <c r="B61" s="64" t="s">
        <v>245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246</v>
      </c>
      <c r="C62" s="44"/>
      <c r="D62" s="44"/>
      <c r="E62" s="44"/>
      <c r="F62" s="44"/>
      <c r="G62" s="44"/>
      <c r="H62" s="44"/>
      <c r="I62" s="44"/>
      <c r="J62" s="48" t="s">
        <v>247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92" t="s">
        <v>248</v>
      </c>
      <c r="C63" s="93"/>
      <c r="D63" s="93"/>
      <c r="E63" s="93"/>
      <c r="F63" s="93"/>
      <c r="G63" s="93"/>
      <c r="H63" s="93"/>
      <c r="I63" s="94"/>
      <c r="J63" s="89">
        <v>38</v>
      </c>
      <c r="K63" s="90"/>
      <c r="L63" s="90"/>
      <c r="M63" s="90"/>
      <c r="N63" s="90"/>
      <c r="O63" s="90"/>
      <c r="P63" s="90"/>
      <c r="Q63" s="91"/>
    </row>
    <row r="64" spans="2:17" ht="15.75" thickBot="1">
      <c r="B64" s="92" t="s">
        <v>249</v>
      </c>
      <c r="C64" s="93"/>
      <c r="D64" s="93"/>
      <c r="E64" s="93"/>
      <c r="F64" s="93"/>
      <c r="G64" s="93"/>
      <c r="H64" s="93"/>
      <c r="I64" s="94"/>
      <c r="J64" s="89">
        <v>52</v>
      </c>
      <c r="K64" s="90"/>
      <c r="L64" s="90"/>
      <c r="M64" s="90"/>
      <c r="N64" s="90"/>
      <c r="O64" s="90"/>
      <c r="P64" s="90"/>
      <c r="Q64" s="91"/>
    </row>
    <row r="65" spans="2:17" ht="15.75" thickBot="1">
      <c r="B65" s="92" t="s">
        <v>250</v>
      </c>
      <c r="C65" s="93"/>
      <c r="D65" s="93"/>
      <c r="E65" s="93"/>
      <c r="F65" s="93"/>
      <c r="G65" s="93"/>
      <c r="H65" s="93"/>
      <c r="I65" s="94"/>
      <c r="J65" s="89">
        <v>52</v>
      </c>
      <c r="K65" s="90"/>
      <c r="L65" s="90"/>
      <c r="M65" s="90"/>
      <c r="N65" s="90"/>
      <c r="O65" s="90"/>
      <c r="P65" s="90"/>
      <c r="Q65" s="91"/>
    </row>
    <row r="67" spans="2:17" ht="32.25" customHeight="1">
      <c r="B67" s="85" t="s">
        <v>251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30.75" customHeight="1" thickBot="1">
      <c r="B68" s="64" t="s">
        <v>252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76" t="s">
        <v>254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31" t="s">
        <v>224</v>
      </c>
    </row>
    <row r="70" spans="2:17" ht="45.75" customHeight="1" thickBot="1">
      <c r="B70" s="76" t="s">
        <v>255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31" t="s">
        <v>224</v>
      </c>
    </row>
    <row r="71" spans="2:17" ht="32.25" customHeight="1" thickBot="1">
      <c r="B71" s="76" t="s">
        <v>256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31" t="s">
        <v>224</v>
      </c>
    </row>
    <row r="72" spans="2:17" ht="29.25" customHeight="1" thickBot="1">
      <c r="B72" s="76" t="s">
        <v>257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31" t="s">
        <v>225</v>
      </c>
    </row>
    <row r="73" spans="2:17" ht="15.75" thickBot="1">
      <c r="B73" s="76" t="s">
        <v>258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31" t="s">
        <v>224</v>
      </c>
    </row>
    <row r="74" spans="2:17" ht="15.75" thickBot="1">
      <c r="B74" s="76" t="s">
        <v>259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31" t="s">
        <v>225</v>
      </c>
    </row>
    <row r="75" spans="2:17" ht="64.5" customHeight="1" thickBot="1">
      <c r="B75" s="76" t="s">
        <v>260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31" t="s">
        <v>225</v>
      </c>
    </row>
    <row r="76" spans="2:17" ht="48.75" customHeight="1" thickBot="1">
      <c r="B76" s="76" t="s">
        <v>261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31" t="s">
        <v>225</v>
      </c>
    </row>
    <row r="77" spans="2:17" ht="15.75" thickBot="1">
      <c r="B77" s="79" t="s">
        <v>241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32" t="s">
        <v>225</v>
      </c>
    </row>
    <row r="78" spans="2:17" ht="48" customHeight="1" thickBo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</row>
    <row r="80" spans="2:17" ht="32.25" customHeight="1" thickBot="1">
      <c r="B80" s="64" t="s">
        <v>262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76" t="s">
        <v>263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31" t="s">
        <v>225</v>
      </c>
    </row>
    <row r="82" spans="2:17" ht="46.5" customHeight="1" thickBot="1">
      <c r="B82" s="76" t="s">
        <v>264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31" t="s">
        <v>224</v>
      </c>
    </row>
    <row r="83" spans="2:17" ht="33" customHeight="1" thickBot="1">
      <c r="B83" s="76" t="s">
        <v>265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31" t="s">
        <v>225</v>
      </c>
    </row>
    <row r="84" spans="2:17" ht="32.25" customHeight="1" thickBot="1">
      <c r="B84" s="76" t="s">
        <v>266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31" t="s">
        <v>225</v>
      </c>
    </row>
    <row r="85" spans="2:17" ht="33" customHeight="1" thickBot="1">
      <c r="B85" s="76" t="s">
        <v>267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31" t="s">
        <v>224</v>
      </c>
    </row>
    <row r="86" spans="2:17" ht="43.5" customHeight="1" thickBot="1">
      <c r="B86" s="76" t="s">
        <v>268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31" t="s">
        <v>225</v>
      </c>
    </row>
    <row r="87" spans="2:17" ht="30.75" customHeight="1" thickBot="1">
      <c r="B87" s="76" t="s">
        <v>269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31" t="s">
        <v>224</v>
      </c>
    </row>
    <row r="88" spans="2:17" ht="31.5" customHeight="1" thickBot="1">
      <c r="B88" s="76" t="s">
        <v>270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31" t="s">
        <v>224</v>
      </c>
    </row>
    <row r="89" spans="2:17" ht="62.25" customHeight="1" thickBot="1">
      <c r="B89" s="76" t="s">
        <v>271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31" t="s">
        <v>224</v>
      </c>
    </row>
    <row r="90" spans="2:17" ht="15.75" thickBot="1">
      <c r="B90" s="79" t="s">
        <v>272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32" t="s">
        <v>225</v>
      </c>
    </row>
    <row r="91" spans="2:17" ht="46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</row>
    <row r="93" spans="2:17" ht="31.5" customHeight="1">
      <c r="B93" s="64" t="s">
        <v>273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74" t="s">
        <v>105</v>
      </c>
      <c r="C94" s="74"/>
      <c r="D94" s="74"/>
      <c r="E94" s="74"/>
      <c r="F94" s="74"/>
      <c r="G94" s="74"/>
      <c r="H94" s="74"/>
      <c r="I94" s="74"/>
      <c r="J94" s="75" t="s">
        <v>274</v>
      </c>
      <c r="K94" s="75"/>
      <c r="L94" s="75"/>
      <c r="M94" s="75"/>
      <c r="N94" s="75" t="s">
        <v>101</v>
      </c>
      <c r="O94" s="75"/>
      <c r="P94" s="75"/>
      <c r="Q94" s="75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225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>
      <c r="B96" s="36" t="s">
        <v>275</v>
      </c>
      <c r="C96" s="36"/>
      <c r="D96" s="36"/>
      <c r="E96" s="36"/>
      <c r="F96" s="36"/>
      <c r="G96" s="36"/>
      <c r="H96" s="36"/>
      <c r="I96" s="37"/>
      <c r="J96" s="65" t="s">
        <v>224</v>
      </c>
      <c r="K96" s="65"/>
      <c r="L96" s="65"/>
      <c r="M96" s="65"/>
      <c r="N96" s="66">
        <v>1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225</v>
      </c>
      <c r="K97" s="65"/>
      <c r="L97" s="65"/>
      <c r="M97" s="65"/>
      <c r="N97" s="66">
        <v>0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225</v>
      </c>
      <c r="K98" s="65"/>
      <c r="L98" s="65"/>
      <c r="M98" s="65"/>
      <c r="N98" s="66">
        <v>0</v>
      </c>
      <c r="O98" s="66"/>
      <c r="P98" s="66"/>
      <c r="Q98" s="66"/>
    </row>
    <row r="100" spans="2:17" ht="15">
      <c r="B100" s="64" t="s">
        <v>276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74" t="s">
        <v>106</v>
      </c>
      <c r="C101" s="74"/>
      <c r="D101" s="74"/>
      <c r="E101" s="74"/>
      <c r="F101" s="74"/>
      <c r="G101" s="74"/>
      <c r="H101" s="74"/>
      <c r="I101" s="74"/>
      <c r="J101" s="75" t="s">
        <v>274</v>
      </c>
      <c r="K101" s="75"/>
      <c r="L101" s="75"/>
      <c r="M101" s="75"/>
      <c r="N101" s="75" t="s">
        <v>277</v>
      </c>
      <c r="O101" s="75"/>
      <c r="P101" s="75"/>
      <c r="Q101" s="75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224</v>
      </c>
      <c r="K102" s="65"/>
      <c r="L102" s="65"/>
      <c r="M102" s="65"/>
      <c r="N102" s="66">
        <v>1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225</v>
      </c>
      <c r="K103" s="65"/>
      <c r="L103" s="65"/>
      <c r="M103" s="65"/>
      <c r="N103" s="66">
        <v>0</v>
      </c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225</v>
      </c>
      <c r="K104" s="65"/>
      <c r="L104" s="65"/>
      <c r="M104" s="65"/>
      <c r="N104" s="66">
        <v>0</v>
      </c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225</v>
      </c>
      <c r="K105" s="65"/>
      <c r="L105" s="65"/>
      <c r="M105" s="65"/>
      <c r="N105" s="66">
        <v>0</v>
      </c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225</v>
      </c>
      <c r="K106" s="65"/>
      <c r="L106" s="65"/>
      <c r="M106" s="65"/>
      <c r="N106" s="66">
        <v>0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225</v>
      </c>
      <c r="K107" s="65"/>
      <c r="L107" s="65"/>
      <c r="M107" s="65"/>
      <c r="N107" s="66">
        <v>0</v>
      </c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5" t="s">
        <v>278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ht="33.75" customHeight="1" thickBot="1">
      <c r="B112" s="64" t="s">
        <v>319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67" t="s">
        <v>315</v>
      </c>
      <c r="C113" s="67"/>
      <c r="D113" s="67"/>
      <c r="E113" s="67"/>
      <c r="F113" s="67"/>
      <c r="G113" s="67"/>
      <c r="H113" s="67"/>
      <c r="I113" s="67"/>
      <c r="J113" s="68">
        <v>51</v>
      </c>
      <c r="K113" s="69"/>
      <c r="L113" s="69"/>
      <c r="M113" s="69"/>
      <c r="N113" s="69"/>
      <c r="O113" s="69"/>
      <c r="P113" s="69"/>
      <c r="Q113" s="70"/>
    </row>
    <row r="114" spans="2:17" ht="15.75" thickBot="1">
      <c r="B114" s="67" t="s">
        <v>316</v>
      </c>
      <c r="C114" s="67"/>
      <c r="D114" s="67"/>
      <c r="E114" s="67"/>
      <c r="F114" s="67"/>
      <c r="G114" s="67"/>
      <c r="H114" s="67"/>
      <c r="I114" s="67"/>
      <c r="J114" s="71">
        <v>7</v>
      </c>
      <c r="K114" s="72"/>
      <c r="L114" s="72"/>
      <c r="M114" s="72"/>
      <c r="N114" s="72"/>
      <c r="O114" s="72"/>
      <c r="P114" s="72"/>
      <c r="Q114" s="73"/>
    </row>
    <row r="115" spans="2:17" ht="15.75" thickBot="1">
      <c r="B115" s="67" t="s">
        <v>116</v>
      </c>
      <c r="C115" s="67"/>
      <c r="D115" s="67"/>
      <c r="E115" s="67"/>
      <c r="F115" s="67"/>
      <c r="G115" s="67"/>
      <c r="H115" s="67"/>
      <c r="I115" s="117"/>
      <c r="J115" s="114">
        <v>0.14</v>
      </c>
      <c r="K115" s="115"/>
      <c r="L115" s="115"/>
      <c r="M115" s="115"/>
      <c r="N115" s="115"/>
      <c r="O115" s="115"/>
      <c r="P115" s="115"/>
      <c r="Q115" s="116"/>
    </row>
    <row r="116" spans="1:17" s="5" customFormat="1" ht="1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2:17" ht="33.75" customHeight="1" thickBot="1">
      <c r="B117" s="64" t="s">
        <v>320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2:17" ht="15.75" thickBot="1">
      <c r="B118" s="67" t="s">
        <v>317</v>
      </c>
      <c r="C118" s="67"/>
      <c r="D118" s="67"/>
      <c r="E118" s="67"/>
      <c r="F118" s="67"/>
      <c r="G118" s="67"/>
      <c r="H118" s="67"/>
      <c r="I118" s="67"/>
      <c r="J118" s="71">
        <v>5</v>
      </c>
      <c r="K118" s="72"/>
      <c r="L118" s="72"/>
      <c r="M118" s="72"/>
      <c r="N118" s="72"/>
      <c r="O118" s="72"/>
      <c r="P118" s="72"/>
      <c r="Q118" s="73"/>
    </row>
    <row r="119" spans="2:17" ht="33" customHeight="1" thickBot="1">
      <c r="B119" s="118" t="s">
        <v>318</v>
      </c>
      <c r="C119" s="118"/>
      <c r="D119" s="118"/>
      <c r="E119" s="118"/>
      <c r="F119" s="118"/>
      <c r="G119" s="118"/>
      <c r="H119" s="118"/>
      <c r="I119" s="119"/>
      <c r="J119" s="71">
        <v>2</v>
      </c>
      <c r="K119" s="72"/>
      <c r="L119" s="72"/>
      <c r="M119" s="72"/>
      <c r="N119" s="72"/>
      <c r="O119" s="72"/>
      <c r="P119" s="72"/>
      <c r="Q119" s="73"/>
    </row>
    <row r="120" spans="2:17" ht="15.75" thickBot="1">
      <c r="B120" s="67" t="s">
        <v>114</v>
      </c>
      <c r="C120" s="67"/>
      <c r="D120" s="67"/>
      <c r="E120" s="67"/>
      <c r="F120" s="67"/>
      <c r="G120" s="67"/>
      <c r="H120" s="67"/>
      <c r="I120" s="67"/>
      <c r="J120" s="114">
        <v>0.4</v>
      </c>
      <c r="K120" s="115"/>
      <c r="L120" s="115"/>
      <c r="M120" s="115"/>
      <c r="N120" s="115"/>
      <c r="O120" s="115"/>
      <c r="P120" s="115"/>
      <c r="Q120" s="116"/>
    </row>
    <row r="121" spans="1:17" s="5" customFormat="1" ht="1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64" t="s">
        <v>279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71">
        <v>7</v>
      </c>
      <c r="K123" s="72"/>
      <c r="L123" s="72"/>
      <c r="M123" s="72"/>
      <c r="N123" s="72"/>
      <c r="O123" s="72"/>
      <c r="P123" s="72"/>
      <c r="Q123" s="73"/>
    </row>
    <row r="124" spans="1:17" s="5" customFormat="1" ht="1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64" t="s">
        <v>280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>
      <c r="A126" s="28"/>
      <c r="B126" s="86" t="s">
        <v>332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8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2:17" ht="15">
      <c r="B128" s="109">
        <v>46</v>
      </c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 ht="31.5" customHeight="1" thickBot="1">
      <c r="B129" s="74">
        <v>9</v>
      </c>
      <c r="C129" s="74"/>
      <c r="D129" s="74"/>
      <c r="E129" s="74"/>
      <c r="F129" s="74"/>
      <c r="G129" s="74"/>
      <c r="H129" s="74"/>
      <c r="I129" s="74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39</v>
      </c>
      <c r="K130" s="39"/>
      <c r="L130" s="39"/>
      <c r="M130" s="40"/>
      <c r="N130" s="120">
        <v>0.76</v>
      </c>
      <c r="O130" s="121"/>
      <c r="P130" s="121"/>
      <c r="Q130" s="122"/>
    </row>
    <row r="131" spans="2:17" ht="15.75" thickBot="1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9</v>
      </c>
      <c r="K131" s="39"/>
      <c r="L131" s="39"/>
      <c r="M131" s="40"/>
      <c r="N131" s="120">
        <v>0.18</v>
      </c>
      <c r="O131" s="121"/>
      <c r="P131" s="121"/>
      <c r="Q131" s="122"/>
    </row>
    <row r="132" spans="2:17" ht="15.75" thickBot="1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3</v>
      </c>
      <c r="K132" s="39"/>
      <c r="L132" s="39"/>
      <c r="M132" s="40"/>
      <c r="N132" s="120">
        <v>0.06</v>
      </c>
      <c r="O132" s="121"/>
      <c r="P132" s="121"/>
      <c r="Q132" s="122"/>
    </row>
    <row r="133" spans="2:17" ht="15.75" thickBot="1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28</v>
      </c>
      <c r="K133" s="39"/>
      <c r="L133" s="39"/>
      <c r="M133" s="40"/>
      <c r="N133" s="120">
        <v>0.55</v>
      </c>
      <c r="O133" s="121"/>
      <c r="P133" s="121"/>
      <c r="Q133" s="122"/>
    </row>
    <row r="134" spans="2:17" ht="15.75" thickBot="1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11</v>
      </c>
      <c r="K134" s="39"/>
      <c r="L134" s="39"/>
      <c r="M134" s="40"/>
      <c r="N134" s="120">
        <v>0.215</v>
      </c>
      <c r="O134" s="121"/>
      <c r="P134" s="121"/>
      <c r="Q134" s="122"/>
    </row>
    <row r="135" spans="2:17" ht="15.75" thickBot="1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12</v>
      </c>
      <c r="K135" s="39"/>
      <c r="L135" s="39"/>
      <c r="M135" s="40"/>
      <c r="N135" s="120">
        <v>0.235</v>
      </c>
      <c r="O135" s="121"/>
      <c r="P135" s="121"/>
      <c r="Q135" s="122"/>
    </row>
    <row r="137" spans="2:17" ht="15">
      <c r="B137" s="109" t="s">
        <v>284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 ht="15">
      <c r="B138" s="123" t="s">
        <v>100</v>
      </c>
      <c r="C138" s="124"/>
      <c r="D138" s="124"/>
      <c r="E138" s="124"/>
      <c r="F138" s="124"/>
      <c r="G138" s="124"/>
      <c r="H138" s="124"/>
      <c r="I138" s="125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>
      <c r="B139" s="126"/>
      <c r="C139" s="127"/>
      <c r="D139" s="127"/>
      <c r="E139" s="127"/>
      <c r="F139" s="127"/>
      <c r="G139" s="127"/>
      <c r="H139" s="127"/>
      <c r="I139" s="128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>
      <c r="B140" s="129" t="s">
        <v>131</v>
      </c>
      <c r="C140" s="129"/>
      <c r="D140" s="129"/>
      <c r="E140" s="129"/>
      <c r="F140" s="129"/>
      <c r="G140" s="129"/>
      <c r="H140" s="129"/>
      <c r="I140" s="130"/>
      <c r="J140" s="66">
        <v>1</v>
      </c>
      <c r="K140" s="66"/>
      <c r="L140" s="66"/>
      <c r="M140" s="66"/>
      <c r="N140" s="66">
        <v>1</v>
      </c>
      <c r="O140" s="66"/>
      <c r="P140" s="66"/>
      <c r="Q140" s="66"/>
    </row>
    <row r="141" spans="2:17" ht="15.75" thickBot="1">
      <c r="B141" s="129" t="s">
        <v>132</v>
      </c>
      <c r="C141" s="129"/>
      <c r="D141" s="129"/>
      <c r="E141" s="129"/>
      <c r="F141" s="129"/>
      <c r="G141" s="129"/>
      <c r="H141" s="129"/>
      <c r="I141" s="130"/>
      <c r="J141" s="66">
        <v>0</v>
      </c>
      <c r="K141" s="66"/>
      <c r="L141" s="66"/>
      <c r="M141" s="66"/>
      <c r="N141" s="66"/>
      <c r="O141" s="66"/>
      <c r="P141" s="66"/>
      <c r="Q141" s="66"/>
    </row>
    <row r="142" spans="2:17" ht="15.75" thickBot="1">
      <c r="B142" s="131" t="s">
        <v>141</v>
      </c>
      <c r="C142" s="131"/>
      <c r="D142" s="131"/>
      <c r="E142" s="131"/>
      <c r="F142" s="129" t="s">
        <v>133</v>
      </c>
      <c r="G142" s="129"/>
      <c r="H142" s="129"/>
      <c r="I142" s="130"/>
      <c r="J142" s="66">
        <v>0</v>
      </c>
      <c r="K142" s="66"/>
      <c r="L142" s="66"/>
      <c r="M142" s="66"/>
      <c r="N142" s="66"/>
      <c r="O142" s="66"/>
      <c r="P142" s="66"/>
      <c r="Q142" s="66"/>
    </row>
    <row r="143" spans="2:17" ht="15.75" thickBot="1">
      <c r="B143" s="131"/>
      <c r="C143" s="131"/>
      <c r="D143" s="131"/>
      <c r="E143" s="131"/>
      <c r="F143" s="129" t="s">
        <v>134</v>
      </c>
      <c r="G143" s="129"/>
      <c r="H143" s="129"/>
      <c r="I143" s="130"/>
      <c r="J143" s="66">
        <v>0</v>
      </c>
      <c r="K143" s="66"/>
      <c r="L143" s="66"/>
      <c r="M143" s="66"/>
      <c r="N143" s="66"/>
      <c r="O143" s="66"/>
      <c r="P143" s="66"/>
      <c r="Q143" s="66"/>
    </row>
    <row r="144" spans="2:17" ht="15.75" thickBot="1">
      <c r="B144" s="131"/>
      <c r="C144" s="131"/>
      <c r="D144" s="131"/>
      <c r="E144" s="131"/>
      <c r="F144" s="129" t="s">
        <v>135</v>
      </c>
      <c r="G144" s="129"/>
      <c r="H144" s="129"/>
      <c r="I144" s="130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>
      <c r="B145" s="129" t="s">
        <v>136</v>
      </c>
      <c r="C145" s="129"/>
      <c r="D145" s="129"/>
      <c r="E145" s="129"/>
      <c r="F145" s="129"/>
      <c r="G145" s="129"/>
      <c r="H145" s="129"/>
      <c r="I145" s="130"/>
      <c r="J145" s="66">
        <v>2</v>
      </c>
      <c r="K145" s="66"/>
      <c r="L145" s="66"/>
      <c r="M145" s="66"/>
      <c r="N145" s="66">
        <v>2</v>
      </c>
      <c r="O145" s="66"/>
      <c r="P145" s="66"/>
      <c r="Q145" s="66"/>
    </row>
    <row r="146" spans="2:17" ht="15.75" thickBot="1">
      <c r="B146" s="129" t="s">
        <v>137</v>
      </c>
      <c r="C146" s="129"/>
      <c r="D146" s="129"/>
      <c r="E146" s="129"/>
      <c r="F146" s="129"/>
      <c r="G146" s="129"/>
      <c r="H146" s="129"/>
      <c r="I146" s="130"/>
      <c r="J146" s="66">
        <v>0</v>
      </c>
      <c r="K146" s="66"/>
      <c r="L146" s="66"/>
      <c r="M146" s="66"/>
      <c r="N146" s="66"/>
      <c r="O146" s="66"/>
      <c r="P146" s="66"/>
      <c r="Q146" s="66"/>
    </row>
    <row r="147" spans="2:17" ht="15.75" thickBot="1">
      <c r="B147" s="129" t="s">
        <v>138</v>
      </c>
      <c r="C147" s="129"/>
      <c r="D147" s="129"/>
      <c r="E147" s="129"/>
      <c r="F147" s="129"/>
      <c r="G147" s="129"/>
      <c r="H147" s="129"/>
      <c r="I147" s="130"/>
      <c r="J147" s="66">
        <v>0</v>
      </c>
      <c r="K147" s="66"/>
      <c r="L147" s="66"/>
      <c r="M147" s="66"/>
      <c r="N147" s="66"/>
      <c r="O147" s="66"/>
      <c r="P147" s="66"/>
      <c r="Q147" s="66"/>
    </row>
    <row r="148" spans="2:17" ht="15.75" thickBot="1">
      <c r="B148" s="129" t="s">
        <v>139</v>
      </c>
      <c r="C148" s="129"/>
      <c r="D148" s="129"/>
      <c r="E148" s="129"/>
      <c r="F148" s="129"/>
      <c r="G148" s="129"/>
      <c r="H148" s="129"/>
      <c r="I148" s="130"/>
      <c r="J148" s="66">
        <v>1</v>
      </c>
      <c r="K148" s="66"/>
      <c r="L148" s="66"/>
      <c r="M148" s="66"/>
      <c r="N148" s="66"/>
      <c r="O148" s="66"/>
      <c r="P148" s="66">
        <v>1</v>
      </c>
      <c r="Q148" s="66"/>
    </row>
    <row r="149" spans="2:17" ht="15.75" thickBot="1">
      <c r="B149" s="129" t="s">
        <v>140</v>
      </c>
      <c r="C149" s="129"/>
      <c r="D149" s="129"/>
      <c r="E149" s="129"/>
      <c r="F149" s="129"/>
      <c r="G149" s="129"/>
      <c r="H149" s="129"/>
      <c r="I149" s="130"/>
      <c r="J149" s="66">
        <v>0</v>
      </c>
      <c r="K149" s="66"/>
      <c r="L149" s="66">
        <v>0</v>
      </c>
      <c r="M149" s="66"/>
      <c r="N149" s="66">
        <v>0</v>
      </c>
      <c r="O149" s="66"/>
      <c r="P149" s="66"/>
      <c r="Q149" s="66"/>
    </row>
    <row r="151" spans="2:17" ht="30.75" customHeight="1">
      <c r="B151" s="85" t="s">
        <v>285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</row>
    <row r="152" spans="2:17" ht="15">
      <c r="B152" s="64" t="s">
        <v>286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ht="15">
      <c r="B153" s="123" t="s">
        <v>144</v>
      </c>
      <c r="C153" s="125"/>
      <c r="D153" s="45" t="s">
        <v>287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>
      <c r="B154" s="135"/>
      <c r="C154" s="136"/>
      <c r="D154" s="123" t="s">
        <v>143</v>
      </c>
      <c r="E154" s="125"/>
      <c r="F154" s="123" t="s">
        <v>145</v>
      </c>
      <c r="G154" s="125"/>
      <c r="H154" s="45" t="s">
        <v>146</v>
      </c>
      <c r="I154" s="46"/>
      <c r="J154" s="46"/>
      <c r="K154" s="47"/>
      <c r="L154" s="123" t="s">
        <v>149</v>
      </c>
      <c r="M154" s="125"/>
      <c r="N154" s="123" t="s">
        <v>150</v>
      </c>
      <c r="O154" s="125"/>
      <c r="P154" s="123" t="s">
        <v>151</v>
      </c>
      <c r="Q154" s="125"/>
    </row>
    <row r="155" spans="2:17" ht="31.5" customHeight="1" thickBot="1">
      <c r="B155" s="126"/>
      <c r="C155" s="128"/>
      <c r="D155" s="135"/>
      <c r="E155" s="136"/>
      <c r="F155" s="135"/>
      <c r="G155" s="136"/>
      <c r="H155" s="48" t="s">
        <v>147</v>
      </c>
      <c r="I155" s="48"/>
      <c r="J155" s="48" t="s">
        <v>148</v>
      </c>
      <c r="K155" s="48"/>
      <c r="L155" s="135"/>
      <c r="M155" s="136"/>
      <c r="N155" s="135"/>
      <c r="O155" s="136"/>
      <c r="P155" s="135"/>
      <c r="Q155" s="136"/>
    </row>
    <row r="156" spans="2:17" ht="28.5" customHeight="1" thickBot="1">
      <c r="B156" s="132">
        <v>1</v>
      </c>
      <c r="C156" s="133"/>
      <c r="D156" s="134">
        <v>4</v>
      </c>
      <c r="E156" s="134"/>
      <c r="F156" s="134">
        <v>1</v>
      </c>
      <c r="G156" s="134"/>
      <c r="H156" s="134"/>
      <c r="I156" s="134"/>
      <c r="J156" s="134"/>
      <c r="K156" s="134"/>
      <c r="L156" s="134">
        <v>98</v>
      </c>
      <c r="M156" s="134"/>
      <c r="N156" s="134">
        <v>1</v>
      </c>
      <c r="O156" s="134"/>
      <c r="P156" s="134">
        <v>1</v>
      </c>
      <c r="Q156" s="134"/>
    </row>
    <row r="157" spans="2:17" ht="15.75" thickBot="1">
      <c r="B157" s="132">
        <v>2</v>
      </c>
      <c r="C157" s="133"/>
      <c r="D157" s="134">
        <v>5</v>
      </c>
      <c r="E157" s="134"/>
      <c r="F157" s="134">
        <v>5</v>
      </c>
      <c r="G157" s="134"/>
      <c r="H157" s="134"/>
      <c r="I157" s="134"/>
      <c r="J157" s="134"/>
      <c r="K157" s="134"/>
      <c r="L157" s="134">
        <v>120</v>
      </c>
      <c r="M157" s="134"/>
      <c r="N157" s="134">
        <v>12</v>
      </c>
      <c r="O157" s="134"/>
      <c r="P157" s="134"/>
      <c r="Q157" s="134"/>
    </row>
    <row r="158" spans="2:17" ht="15.75" thickBot="1">
      <c r="B158" s="132">
        <v>3</v>
      </c>
      <c r="C158" s="133"/>
      <c r="D158" s="134">
        <v>4</v>
      </c>
      <c r="E158" s="134"/>
      <c r="F158" s="134">
        <v>3</v>
      </c>
      <c r="G158" s="134"/>
      <c r="H158" s="134"/>
      <c r="I158" s="134"/>
      <c r="J158" s="134"/>
      <c r="K158" s="134"/>
      <c r="L158" s="134">
        <v>93</v>
      </c>
      <c r="M158" s="134"/>
      <c r="N158" s="134">
        <v>4</v>
      </c>
      <c r="O158" s="134"/>
      <c r="P158" s="134"/>
      <c r="Q158" s="134"/>
    </row>
    <row r="159" spans="2:17" ht="15.75" thickBot="1">
      <c r="B159" s="132">
        <v>4</v>
      </c>
      <c r="C159" s="133"/>
      <c r="D159" s="134">
        <v>4</v>
      </c>
      <c r="E159" s="134"/>
      <c r="F159" s="134">
        <v>4</v>
      </c>
      <c r="G159" s="134"/>
      <c r="H159" s="134"/>
      <c r="I159" s="134"/>
      <c r="J159" s="134"/>
      <c r="K159" s="134"/>
      <c r="L159" s="134">
        <v>87</v>
      </c>
      <c r="M159" s="134"/>
      <c r="N159" s="134">
        <v>11</v>
      </c>
      <c r="O159" s="134"/>
      <c r="P159" s="134">
        <v>1</v>
      </c>
      <c r="Q159" s="134"/>
    </row>
    <row r="160" spans="2:17" ht="15.75" thickBot="1">
      <c r="B160" s="132">
        <v>5</v>
      </c>
      <c r="C160" s="133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</row>
    <row r="161" spans="2:17" ht="15.75" thickBot="1">
      <c r="B161" s="132">
        <v>6</v>
      </c>
      <c r="C161" s="133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</row>
    <row r="162" spans="2:17" ht="44.25" customHeight="1" thickBot="1">
      <c r="B162" s="132" t="s">
        <v>154</v>
      </c>
      <c r="C162" s="132"/>
      <c r="D162" s="137">
        <f>SUM(D156:E161)</f>
        <v>17</v>
      </c>
      <c r="E162" s="137"/>
      <c r="F162" s="137">
        <f>SUM(F156:G161)</f>
        <v>13</v>
      </c>
      <c r="G162" s="137"/>
      <c r="H162" s="137">
        <f>SUM(H156:I161)</f>
        <v>0</v>
      </c>
      <c r="I162" s="137"/>
      <c r="J162" s="137">
        <f>SUM(J156:K161)</f>
        <v>0</v>
      </c>
      <c r="K162" s="137"/>
      <c r="L162" s="137">
        <f>SUM(L156:M161)</f>
        <v>398</v>
      </c>
      <c r="M162" s="137"/>
      <c r="N162" s="137">
        <f>SUM(N156:O161)</f>
        <v>28</v>
      </c>
      <c r="O162" s="137"/>
      <c r="P162" s="137">
        <f>SUM(P156:Q161)</f>
        <v>2</v>
      </c>
      <c r="Q162" s="137"/>
    </row>
    <row r="163" spans="2:17" ht="15.75" thickBot="1">
      <c r="B163" s="132">
        <v>5</v>
      </c>
      <c r="C163" s="133"/>
      <c r="D163" s="134">
        <v>4</v>
      </c>
      <c r="E163" s="134"/>
      <c r="F163" s="134">
        <v>4</v>
      </c>
      <c r="G163" s="134"/>
      <c r="H163" s="134"/>
      <c r="I163" s="134"/>
      <c r="J163" s="134"/>
      <c r="K163" s="134"/>
      <c r="L163" s="134">
        <v>87</v>
      </c>
      <c r="M163" s="134"/>
      <c r="N163" s="134">
        <v>8</v>
      </c>
      <c r="O163" s="134"/>
      <c r="P163" s="134">
        <v>1</v>
      </c>
      <c r="Q163" s="134"/>
    </row>
    <row r="164" spans="2:17" ht="15.75" thickBot="1">
      <c r="B164" s="132">
        <v>6</v>
      </c>
      <c r="C164" s="133"/>
      <c r="D164" s="134">
        <v>4</v>
      </c>
      <c r="E164" s="134"/>
      <c r="F164" s="134">
        <v>3</v>
      </c>
      <c r="G164" s="134"/>
      <c r="H164" s="134"/>
      <c r="I164" s="134"/>
      <c r="J164" s="134"/>
      <c r="K164" s="134"/>
      <c r="L164" s="134">
        <v>90</v>
      </c>
      <c r="M164" s="134"/>
      <c r="N164" s="134">
        <v>8</v>
      </c>
      <c r="O164" s="134"/>
      <c r="P164" s="134"/>
      <c r="Q164" s="134"/>
    </row>
    <row r="165" spans="2:17" ht="15.75" thickBot="1">
      <c r="B165" s="132">
        <v>7</v>
      </c>
      <c r="C165" s="133"/>
      <c r="D165" s="134">
        <v>4</v>
      </c>
      <c r="E165" s="134"/>
      <c r="F165" s="134">
        <v>4</v>
      </c>
      <c r="G165" s="134"/>
      <c r="H165" s="134"/>
      <c r="I165" s="134"/>
      <c r="J165" s="134"/>
      <c r="K165" s="134"/>
      <c r="L165" s="134">
        <v>91</v>
      </c>
      <c r="M165" s="134"/>
      <c r="N165" s="134">
        <v>9</v>
      </c>
      <c r="O165" s="134"/>
      <c r="P165" s="134"/>
      <c r="Q165" s="134"/>
    </row>
    <row r="166" spans="2:17" ht="15.75" thickBot="1">
      <c r="B166" s="132">
        <v>8</v>
      </c>
      <c r="C166" s="133"/>
      <c r="D166" s="134">
        <v>4</v>
      </c>
      <c r="E166" s="134"/>
      <c r="F166" s="134">
        <v>2</v>
      </c>
      <c r="G166" s="134"/>
      <c r="H166" s="134"/>
      <c r="I166" s="134"/>
      <c r="J166" s="134"/>
      <c r="K166" s="134"/>
      <c r="L166" s="134">
        <v>94</v>
      </c>
      <c r="M166" s="134"/>
      <c r="N166" s="134">
        <v>2</v>
      </c>
      <c r="O166" s="134"/>
      <c r="P166" s="134">
        <v>0</v>
      </c>
      <c r="Q166" s="134"/>
    </row>
    <row r="167" spans="2:17" ht="15.75" thickBot="1">
      <c r="B167" s="132">
        <v>9</v>
      </c>
      <c r="C167" s="133"/>
      <c r="D167" s="134">
        <v>3</v>
      </c>
      <c r="E167" s="134"/>
      <c r="F167" s="134">
        <v>3</v>
      </c>
      <c r="G167" s="134"/>
      <c r="H167" s="134"/>
      <c r="I167" s="134"/>
      <c r="J167" s="134"/>
      <c r="K167" s="134"/>
      <c r="L167" s="134">
        <v>66</v>
      </c>
      <c r="M167" s="134"/>
      <c r="N167" s="134">
        <v>7</v>
      </c>
      <c r="O167" s="134"/>
      <c r="P167" s="134">
        <v>3</v>
      </c>
      <c r="Q167" s="134"/>
    </row>
    <row r="168" spans="2:17" ht="15.75" thickBot="1">
      <c r="B168" s="132">
        <v>10</v>
      </c>
      <c r="C168" s="133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</row>
    <row r="169" spans="2:17" ht="46.5" customHeight="1" thickBot="1">
      <c r="B169" s="132" t="s">
        <v>155</v>
      </c>
      <c r="C169" s="132"/>
      <c r="D169" s="137">
        <f>SUM(D163:E168)</f>
        <v>19</v>
      </c>
      <c r="E169" s="137"/>
      <c r="F169" s="137">
        <f>SUM(F163:G168)</f>
        <v>16</v>
      </c>
      <c r="G169" s="137"/>
      <c r="H169" s="137">
        <f>SUM(H163:I168)</f>
        <v>0</v>
      </c>
      <c r="I169" s="137"/>
      <c r="J169" s="137">
        <f>SUM(J163:K168)</f>
        <v>0</v>
      </c>
      <c r="K169" s="137"/>
      <c r="L169" s="137">
        <f>SUM(L163:M168)</f>
        <v>428</v>
      </c>
      <c r="M169" s="137"/>
      <c r="N169" s="137">
        <f>SUM(N163:O168)</f>
        <v>34</v>
      </c>
      <c r="O169" s="137"/>
      <c r="P169" s="137">
        <f>SUM(P163:Q168)</f>
        <v>4</v>
      </c>
      <c r="Q169" s="137"/>
    </row>
    <row r="170" spans="2:17" ht="15.75" thickBot="1">
      <c r="B170" s="132">
        <v>10</v>
      </c>
      <c r="C170" s="133"/>
      <c r="D170" s="134">
        <v>2</v>
      </c>
      <c r="E170" s="134"/>
      <c r="F170" s="134">
        <v>0</v>
      </c>
      <c r="G170" s="134"/>
      <c r="H170" s="134"/>
      <c r="I170" s="134"/>
      <c r="J170" s="134"/>
      <c r="K170" s="134"/>
      <c r="L170" s="134">
        <v>33</v>
      </c>
      <c r="M170" s="134"/>
      <c r="N170" s="134">
        <v>0</v>
      </c>
      <c r="O170" s="134"/>
      <c r="P170" s="134"/>
      <c r="Q170" s="134"/>
    </row>
    <row r="171" spans="2:17" ht="15.75" thickBot="1">
      <c r="B171" s="132">
        <v>11</v>
      </c>
      <c r="C171" s="133"/>
      <c r="D171" s="134">
        <v>1</v>
      </c>
      <c r="E171" s="134"/>
      <c r="F171" s="134">
        <v>1</v>
      </c>
      <c r="G171" s="134"/>
      <c r="H171" s="134"/>
      <c r="I171" s="134"/>
      <c r="J171" s="134"/>
      <c r="K171" s="134"/>
      <c r="L171" s="134">
        <v>20</v>
      </c>
      <c r="M171" s="134"/>
      <c r="N171" s="134">
        <v>1</v>
      </c>
      <c r="O171" s="134"/>
      <c r="P171" s="134"/>
      <c r="Q171" s="134"/>
    </row>
    <row r="172" spans="2:17" ht="45.75" customHeight="1">
      <c r="B172" s="132" t="s">
        <v>156</v>
      </c>
      <c r="C172" s="132"/>
      <c r="D172" s="138">
        <f>SUM(D170:E171)</f>
        <v>3</v>
      </c>
      <c r="E172" s="139"/>
      <c r="F172" s="138">
        <f>SUM(F170:G171)</f>
        <v>1</v>
      </c>
      <c r="G172" s="139"/>
      <c r="H172" s="138">
        <f>SUM(H170:I171)</f>
        <v>0</v>
      </c>
      <c r="I172" s="139"/>
      <c r="J172" s="138">
        <f>SUM(J170:K171)</f>
        <v>0</v>
      </c>
      <c r="K172" s="139"/>
      <c r="L172" s="138">
        <f>SUM(L170:M171)</f>
        <v>53</v>
      </c>
      <c r="M172" s="139"/>
      <c r="N172" s="138">
        <f>SUM(N170:O171)</f>
        <v>1</v>
      </c>
      <c r="O172" s="139"/>
      <c r="P172" s="138">
        <f>SUM(P170:Q171)</f>
        <v>0</v>
      </c>
      <c r="Q172" s="139"/>
    </row>
    <row r="173" spans="2:17" ht="15">
      <c r="B173" s="132" t="s">
        <v>157</v>
      </c>
      <c r="C173" s="132"/>
      <c r="D173" s="140">
        <f>SUM(D162,D169,D172)</f>
        <v>39</v>
      </c>
      <c r="E173" s="140"/>
      <c r="F173" s="140">
        <f>SUM(F162,F169,F172)</f>
        <v>30</v>
      </c>
      <c r="G173" s="140"/>
      <c r="H173" s="140">
        <f>SUM(H162,H169,H172)</f>
        <v>0</v>
      </c>
      <c r="I173" s="140"/>
      <c r="J173" s="140">
        <f>SUM(J162,J169,J172)</f>
        <v>0</v>
      </c>
      <c r="K173" s="140"/>
      <c r="L173" s="140">
        <f>SUM(L162,L169,L172)</f>
        <v>879</v>
      </c>
      <c r="M173" s="140"/>
      <c r="N173" s="140">
        <f>SUM(N162,N169,N172)</f>
        <v>63</v>
      </c>
      <c r="O173" s="140"/>
      <c r="P173" s="140">
        <f>SUM(P162,P169,P172)</f>
        <v>6</v>
      </c>
      <c r="Q173" s="140"/>
    </row>
    <row r="175" spans="2:17" ht="15">
      <c r="B175" s="109" t="s">
        <v>288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 ht="15" customHeight="1">
      <c r="B176" s="110" t="s">
        <v>289</v>
      </c>
      <c r="C176" s="111"/>
      <c r="D176" s="111"/>
      <c r="E176" s="111"/>
      <c r="F176" s="111"/>
      <c r="G176" s="111"/>
      <c r="H176" s="111"/>
      <c r="I176" s="111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2:17" ht="35.25" customHeight="1" thickBot="1">
      <c r="B177" s="112"/>
      <c r="C177" s="113"/>
      <c r="D177" s="113"/>
      <c r="E177" s="113"/>
      <c r="F177" s="113"/>
      <c r="G177" s="113"/>
      <c r="H177" s="113"/>
      <c r="I177" s="113"/>
      <c r="J177" s="48" t="s">
        <v>143</v>
      </c>
      <c r="K177" s="48"/>
      <c r="L177" s="48"/>
      <c r="M177" s="48"/>
      <c r="N177" s="48" t="s">
        <v>321</v>
      </c>
      <c r="O177" s="48"/>
      <c r="P177" s="48"/>
      <c r="Q177" s="48"/>
    </row>
    <row r="178" spans="2:17" ht="15.75" thickBot="1">
      <c r="B178" s="36" t="s">
        <v>290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2:17" ht="15.75" thickBot="1">
      <c r="B179" s="36" t="s">
        <v>291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292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293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294</v>
      </c>
      <c r="C182" s="36"/>
      <c r="D182" s="36"/>
      <c r="E182" s="36"/>
      <c r="F182" s="36"/>
      <c r="G182" s="36"/>
      <c r="H182" s="36"/>
      <c r="I182" s="37"/>
      <c r="J182" s="38">
        <v>1</v>
      </c>
      <c r="K182" s="39"/>
      <c r="L182" s="39"/>
      <c r="M182" s="40"/>
      <c r="N182" s="38"/>
      <c r="O182" s="39"/>
      <c r="P182" s="39"/>
      <c r="Q182" s="40"/>
    </row>
    <row r="183" spans="2:17" ht="15.75" thickBot="1">
      <c r="B183" s="36" t="s">
        <v>295</v>
      </c>
      <c r="C183" s="36"/>
      <c r="D183" s="36"/>
      <c r="E183" s="36"/>
      <c r="F183" s="36"/>
      <c r="G183" s="36"/>
      <c r="H183" s="36"/>
      <c r="I183" s="37"/>
      <c r="J183" s="38">
        <v>3</v>
      </c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296</v>
      </c>
      <c r="C184" s="36"/>
      <c r="D184" s="36"/>
      <c r="E184" s="36"/>
      <c r="F184" s="36"/>
      <c r="G184" s="36"/>
      <c r="H184" s="36"/>
      <c r="I184" s="37"/>
      <c r="J184" s="38">
        <v>25</v>
      </c>
      <c r="K184" s="39"/>
      <c r="L184" s="39"/>
      <c r="M184" s="40"/>
      <c r="N184" s="38">
        <v>1</v>
      </c>
      <c r="O184" s="39"/>
      <c r="P184" s="39"/>
      <c r="Q184" s="40"/>
    </row>
    <row r="185" spans="2:17" ht="15.75" thickBot="1">
      <c r="B185" s="36" t="s">
        <v>297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2:17" ht="15.75" thickBot="1">
      <c r="B186" s="36" t="s">
        <v>298</v>
      </c>
      <c r="C186" s="36"/>
      <c r="D186" s="36"/>
      <c r="E186" s="36"/>
      <c r="F186" s="36"/>
      <c r="G186" s="36"/>
      <c r="H186" s="36"/>
      <c r="I186" s="37"/>
      <c r="J186" s="38">
        <v>6</v>
      </c>
      <c r="K186" s="39"/>
      <c r="L186" s="39"/>
      <c r="M186" s="40"/>
      <c r="N186" s="38"/>
      <c r="O186" s="39"/>
      <c r="P186" s="39"/>
      <c r="Q186" s="40"/>
    </row>
    <row r="187" spans="2:17" ht="15.75" thickBot="1">
      <c r="B187" s="36" t="s">
        <v>299</v>
      </c>
      <c r="C187" s="36"/>
      <c r="D187" s="36"/>
      <c r="E187" s="36"/>
      <c r="F187" s="36"/>
      <c r="G187" s="36"/>
      <c r="H187" s="36"/>
      <c r="I187" s="37"/>
      <c r="J187" s="38"/>
      <c r="K187" s="39"/>
      <c r="L187" s="39"/>
      <c r="M187" s="40"/>
      <c r="N187" s="38"/>
      <c r="O187" s="39"/>
      <c r="P187" s="39"/>
      <c r="Q187" s="40"/>
    </row>
    <row r="188" spans="2:17" ht="15">
      <c r="B188" s="36" t="s">
        <v>143</v>
      </c>
      <c r="C188" s="36"/>
      <c r="D188" s="36"/>
      <c r="E188" s="36"/>
      <c r="F188" s="36"/>
      <c r="G188" s="36"/>
      <c r="H188" s="36"/>
      <c r="I188" s="37"/>
      <c r="J188" s="41"/>
      <c r="K188" s="42"/>
      <c r="L188" s="42"/>
      <c r="M188" s="43"/>
      <c r="N188" s="41">
        <f>SUM(N178:Q187)</f>
        <v>1</v>
      </c>
      <c r="O188" s="42"/>
      <c r="P188" s="42"/>
      <c r="Q188" s="43"/>
    </row>
    <row r="190" spans="2:17" ht="31.5" customHeight="1">
      <c r="B190" s="64" t="s">
        <v>300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2:17" ht="31.5" customHeight="1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143" t="s">
        <v>166</v>
      </c>
      <c r="C193" s="21" t="s">
        <v>162</v>
      </c>
      <c r="D193" s="23">
        <f aca="true" t="shared" si="0" ref="D193:D202">SUM(E193:F193)</f>
        <v>0</v>
      </c>
      <c r="E193" s="25"/>
      <c r="F193" s="25"/>
      <c r="G193" s="24">
        <f aca="true" t="shared" si="1" ref="G193:G202">SUM(H193:I193)</f>
        <v>0</v>
      </c>
      <c r="H193" s="25"/>
      <c r="I193" s="25"/>
      <c r="J193" s="146" t="s">
        <v>167</v>
      </c>
      <c r="K193" s="21" t="s">
        <v>168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44"/>
      <c r="C194" s="21" t="s">
        <v>163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7"/>
      <c r="K194" s="21" t="s">
        <v>170</v>
      </c>
      <c r="L194" s="23">
        <f>SUM(M194:N194)</f>
        <v>0</v>
      </c>
      <c r="M194" s="25"/>
      <c r="N194" s="25"/>
      <c r="O194" s="24">
        <f>SUM(P194:Q194)</f>
        <v>0</v>
      </c>
      <c r="P194" s="25"/>
      <c r="Q194" s="25"/>
    </row>
    <row r="195" spans="2:17" ht="36" customHeight="1" thickBot="1">
      <c r="B195" s="144"/>
      <c r="C195" s="21" t="s">
        <v>164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47"/>
      <c r="K195" s="21" t="s">
        <v>169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6" customHeight="1" thickBot="1">
      <c r="B196" s="145"/>
      <c r="C196" s="21" t="s">
        <v>165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48"/>
      <c r="K196" s="141"/>
      <c r="L196" s="142"/>
      <c r="M196" s="149"/>
      <c r="N196" s="149"/>
      <c r="O196" s="142"/>
      <c r="P196" s="149"/>
      <c r="Q196" s="150"/>
    </row>
    <row r="197" spans="2:17" ht="31.5" customHeight="1" thickBot="1">
      <c r="B197" s="143" t="s">
        <v>171</v>
      </c>
      <c r="C197" s="21" t="s">
        <v>173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46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44"/>
      <c r="C198" s="21" t="s">
        <v>174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7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>
      <c r="B199" s="144"/>
      <c r="C199" s="21" t="s">
        <v>175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47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>
      <c r="B200" s="145"/>
      <c r="C200" s="21" t="s">
        <v>176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48"/>
      <c r="K200" s="141"/>
      <c r="L200" s="142"/>
      <c r="M200" s="149"/>
      <c r="N200" s="149"/>
      <c r="O200" s="142"/>
      <c r="P200" s="149"/>
      <c r="Q200" s="150"/>
    </row>
    <row r="201" spans="2:17" ht="39.75" customHeight="1" thickBot="1">
      <c r="B201" s="143" t="s">
        <v>182</v>
      </c>
      <c r="C201" s="21" t="s">
        <v>180</v>
      </c>
      <c r="D201" s="23">
        <f t="shared" si="0"/>
        <v>1</v>
      </c>
      <c r="E201" s="25">
        <v>1</v>
      </c>
      <c r="F201" s="25"/>
      <c r="G201" s="24">
        <f t="shared" si="1"/>
        <v>1</v>
      </c>
      <c r="H201" s="25">
        <v>1</v>
      </c>
      <c r="I201" s="25"/>
      <c r="J201" s="146" t="s">
        <v>313</v>
      </c>
      <c r="K201" s="21" t="s">
        <v>183</v>
      </c>
      <c r="L201" s="23">
        <f aca="true" t="shared" si="2" ref="L201:L208">SUM(M201:N201)</f>
        <v>0</v>
      </c>
      <c r="M201" s="25"/>
      <c r="N201" s="25"/>
      <c r="O201" s="24">
        <f aca="true" t="shared" si="3" ref="O201:O208">SUM(P201:Q201)</f>
        <v>0</v>
      </c>
      <c r="P201" s="25"/>
      <c r="Q201" s="25"/>
    </row>
    <row r="202" spans="2:17" ht="39.75" customHeight="1" thickBot="1">
      <c r="B202" s="144"/>
      <c r="C202" s="21" t="s">
        <v>181</v>
      </c>
      <c r="D202" s="23">
        <f t="shared" si="0"/>
        <v>0</v>
      </c>
      <c r="E202" s="25"/>
      <c r="F202" s="25"/>
      <c r="G202" s="24">
        <f t="shared" si="1"/>
        <v>0</v>
      </c>
      <c r="H202" s="25"/>
      <c r="I202" s="25"/>
      <c r="J202" s="147"/>
      <c r="K202" s="21" t="s">
        <v>184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44"/>
      <c r="C203" s="151"/>
      <c r="D203" s="152"/>
      <c r="E203" s="153"/>
      <c r="F203" s="153"/>
      <c r="G203" s="152"/>
      <c r="H203" s="153"/>
      <c r="I203" s="154"/>
      <c r="J203" s="144"/>
      <c r="K203" s="21" t="s">
        <v>185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45"/>
      <c r="C204" s="155"/>
      <c r="D204" s="156"/>
      <c r="E204" s="153"/>
      <c r="F204" s="153"/>
      <c r="G204" s="156"/>
      <c r="H204" s="153"/>
      <c r="I204" s="154"/>
      <c r="J204" s="145"/>
      <c r="K204" s="21" t="s">
        <v>186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43" t="s">
        <v>187</v>
      </c>
      <c r="C205" s="21" t="s">
        <v>189</v>
      </c>
      <c r="D205" s="23">
        <f>SUM(E205:F205)</f>
        <v>12</v>
      </c>
      <c r="E205" s="25">
        <v>12</v>
      </c>
      <c r="F205" s="25">
        <v>0</v>
      </c>
      <c r="G205" s="24">
        <f>SUM(H205:I205)</f>
        <v>26</v>
      </c>
      <c r="H205" s="25">
        <v>25</v>
      </c>
      <c r="I205" s="25">
        <v>1</v>
      </c>
      <c r="J205" s="146" t="s">
        <v>188</v>
      </c>
      <c r="K205" s="21" t="s">
        <v>191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44"/>
      <c r="C206" s="21" t="s">
        <v>190</v>
      </c>
      <c r="D206" s="23">
        <f>SUM(E206:F206)</f>
        <v>0</v>
      </c>
      <c r="E206" s="25"/>
      <c r="F206" s="25"/>
      <c r="G206" s="24">
        <f>SUM(H206:I206)</f>
        <v>0</v>
      </c>
      <c r="H206" s="25"/>
      <c r="I206" s="25"/>
      <c r="J206" s="147"/>
      <c r="K206" s="21" t="s">
        <v>192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7" spans="2:17" ht="39.75" customHeight="1" thickBot="1">
      <c r="B207" s="144"/>
      <c r="C207" s="151"/>
      <c r="D207" s="152"/>
      <c r="E207" s="153"/>
      <c r="F207" s="153"/>
      <c r="G207" s="152"/>
      <c r="H207" s="153"/>
      <c r="I207" s="154"/>
      <c r="J207" s="144"/>
      <c r="K207" s="21" t="s">
        <v>193</v>
      </c>
      <c r="L207" s="23">
        <f t="shared" si="2"/>
        <v>0</v>
      </c>
      <c r="M207" s="25"/>
      <c r="N207" s="25"/>
      <c r="O207" s="24">
        <f t="shared" si="3"/>
        <v>0</v>
      </c>
      <c r="P207" s="25"/>
      <c r="Q207" s="25"/>
    </row>
    <row r="208" spans="2:17" ht="39.75" customHeight="1" thickBot="1">
      <c r="B208" s="145"/>
      <c r="C208" s="155"/>
      <c r="D208" s="156"/>
      <c r="E208" s="156"/>
      <c r="F208" s="156"/>
      <c r="G208" s="156"/>
      <c r="H208" s="156"/>
      <c r="I208" s="157"/>
      <c r="J208" s="145"/>
      <c r="K208" s="21" t="s">
        <v>194</v>
      </c>
      <c r="L208" s="23">
        <f t="shared" si="2"/>
        <v>0</v>
      </c>
      <c r="M208" s="25"/>
      <c r="N208" s="25"/>
      <c r="O208" s="24">
        <f t="shared" si="3"/>
        <v>0</v>
      </c>
      <c r="P208" s="25"/>
      <c r="Q208" s="25"/>
    </row>
    <row r="210" spans="2:17" ht="32.25" customHeight="1">
      <c r="B210" s="64" t="s">
        <v>301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2:17" ht="15">
      <c r="B211" s="123" t="s">
        <v>158</v>
      </c>
      <c r="C211" s="124"/>
      <c r="D211" s="124"/>
      <c r="E211" s="124"/>
      <c r="F211" s="124"/>
      <c r="G211" s="125"/>
      <c r="H211" s="123" t="s">
        <v>159</v>
      </c>
      <c r="I211" s="125"/>
      <c r="J211" s="123" t="s">
        <v>153</v>
      </c>
      <c r="K211" s="125"/>
      <c r="L211" s="44" t="s">
        <v>152</v>
      </c>
      <c r="M211" s="44"/>
      <c r="N211" s="44"/>
      <c r="O211" s="44"/>
      <c r="P211" s="44"/>
      <c r="Q211" s="44"/>
    </row>
    <row r="212" spans="2:17" ht="31.5" customHeight="1" thickBot="1">
      <c r="B212" s="126"/>
      <c r="C212" s="127"/>
      <c r="D212" s="127"/>
      <c r="E212" s="127"/>
      <c r="F212" s="127"/>
      <c r="G212" s="128"/>
      <c r="H212" s="126"/>
      <c r="I212" s="128"/>
      <c r="J212" s="135"/>
      <c r="K212" s="136"/>
      <c r="L212" s="45" t="s">
        <v>143</v>
      </c>
      <c r="M212" s="47"/>
      <c r="N212" s="123" t="s">
        <v>150</v>
      </c>
      <c r="O212" s="125"/>
      <c r="P212" s="123" t="s">
        <v>151</v>
      </c>
      <c r="Q212" s="125"/>
    </row>
    <row r="213" spans="2:17" ht="15.75" thickBot="1">
      <c r="B213" s="162" t="s">
        <v>158</v>
      </c>
      <c r="C213" s="163"/>
      <c r="D213" s="163"/>
      <c r="E213" s="163"/>
      <c r="F213" s="163"/>
      <c r="G213" s="164"/>
      <c r="H213" s="141" t="s">
        <v>195</v>
      </c>
      <c r="I213" s="142"/>
      <c r="J213" s="66">
        <v>6</v>
      </c>
      <c r="K213" s="66"/>
      <c r="L213" s="158">
        <f>SUM(N213:Q213)</f>
        <v>9</v>
      </c>
      <c r="M213" s="158"/>
      <c r="N213" s="66">
        <v>6</v>
      </c>
      <c r="O213" s="66"/>
      <c r="P213" s="66">
        <v>3</v>
      </c>
      <c r="Q213" s="66"/>
    </row>
    <row r="214" spans="2:17" ht="15.75" thickBot="1">
      <c r="B214" s="165"/>
      <c r="C214" s="166"/>
      <c r="D214" s="166"/>
      <c r="E214" s="166"/>
      <c r="F214" s="166"/>
      <c r="G214" s="167"/>
      <c r="H214" s="141" t="s">
        <v>196</v>
      </c>
      <c r="I214" s="142"/>
      <c r="J214" s="66"/>
      <c r="K214" s="66"/>
      <c r="L214" s="158">
        <f>SUM(N214:Q214)</f>
        <v>0</v>
      </c>
      <c r="M214" s="158"/>
      <c r="N214" s="66"/>
      <c r="O214" s="66"/>
      <c r="P214" s="66"/>
      <c r="Q214" s="66"/>
    </row>
    <row r="216" spans="2:17" ht="15">
      <c r="B216" s="64" t="s">
        <v>302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 ht="15">
      <c r="A217" s="30"/>
      <c r="B217" s="123" t="s">
        <v>144</v>
      </c>
      <c r="C217" s="124"/>
      <c r="D217" s="124"/>
      <c r="E217" s="125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>
      <c r="A218" s="30"/>
      <c r="B218" s="126"/>
      <c r="C218" s="127"/>
      <c r="D218" s="127"/>
      <c r="E218" s="128"/>
      <c r="F218" s="45" t="s">
        <v>143</v>
      </c>
      <c r="G218" s="47"/>
      <c r="H218" s="123" t="s">
        <v>150</v>
      </c>
      <c r="I218" s="125"/>
      <c r="J218" s="123" t="s">
        <v>151</v>
      </c>
      <c r="K218" s="125"/>
      <c r="L218" s="45" t="s">
        <v>143</v>
      </c>
      <c r="M218" s="47"/>
      <c r="N218" s="123" t="s">
        <v>150</v>
      </c>
      <c r="O218" s="125"/>
      <c r="P218" s="123" t="s">
        <v>151</v>
      </c>
      <c r="Q218" s="125"/>
    </row>
    <row r="219" spans="2:17" ht="15.75" thickBot="1">
      <c r="B219" s="37">
        <v>1</v>
      </c>
      <c r="C219" s="160"/>
      <c r="D219" s="160"/>
      <c r="E219" s="161"/>
      <c r="F219" s="159">
        <f aca="true" t="shared" si="4" ref="F219:F230">SUM(H219:K219)</f>
        <v>0</v>
      </c>
      <c r="G219" s="158"/>
      <c r="H219" s="66"/>
      <c r="I219" s="66"/>
      <c r="J219" s="66"/>
      <c r="K219" s="66"/>
      <c r="L219" s="158">
        <f aca="true" t="shared" si="5" ref="L219:L230">SUM(N219:Q219)</f>
        <v>0</v>
      </c>
      <c r="M219" s="158"/>
      <c r="N219" s="66"/>
      <c r="O219" s="66"/>
      <c r="P219" s="66"/>
      <c r="Q219" s="66"/>
    </row>
    <row r="220" spans="2:17" ht="15.75" thickBot="1">
      <c r="B220" s="37">
        <v>2</v>
      </c>
      <c r="C220" s="160"/>
      <c r="D220" s="160"/>
      <c r="E220" s="161"/>
      <c r="F220" s="159">
        <f t="shared" si="4"/>
        <v>0</v>
      </c>
      <c r="G220" s="158"/>
      <c r="H220" s="66"/>
      <c r="I220" s="66"/>
      <c r="J220" s="66"/>
      <c r="K220" s="66"/>
      <c r="L220" s="158">
        <f t="shared" si="5"/>
        <v>0</v>
      </c>
      <c r="M220" s="158"/>
      <c r="N220" s="66"/>
      <c r="O220" s="66"/>
      <c r="P220" s="66"/>
      <c r="Q220" s="66"/>
    </row>
    <row r="221" spans="2:17" ht="15.75" thickBot="1">
      <c r="B221" s="37">
        <v>3</v>
      </c>
      <c r="C221" s="160"/>
      <c r="D221" s="160"/>
      <c r="E221" s="161"/>
      <c r="F221" s="159">
        <f t="shared" si="4"/>
        <v>0</v>
      </c>
      <c r="G221" s="158"/>
      <c r="H221" s="66"/>
      <c r="I221" s="66"/>
      <c r="J221" s="66"/>
      <c r="K221" s="66"/>
      <c r="L221" s="158">
        <f t="shared" si="5"/>
        <v>0</v>
      </c>
      <c r="M221" s="158"/>
      <c r="N221" s="66"/>
      <c r="O221" s="66"/>
      <c r="P221" s="66"/>
      <c r="Q221" s="66"/>
    </row>
    <row r="222" spans="2:17" ht="15.75" thickBot="1">
      <c r="B222" s="37">
        <v>4</v>
      </c>
      <c r="C222" s="160"/>
      <c r="D222" s="160"/>
      <c r="E222" s="161"/>
      <c r="F222" s="159">
        <f t="shared" si="4"/>
        <v>0</v>
      </c>
      <c r="G222" s="158"/>
      <c r="H222" s="66"/>
      <c r="I222" s="66"/>
      <c r="J222" s="66"/>
      <c r="K222" s="66"/>
      <c r="L222" s="158">
        <f t="shared" si="5"/>
        <v>0</v>
      </c>
      <c r="M222" s="158"/>
      <c r="N222" s="66"/>
      <c r="O222" s="66"/>
      <c r="P222" s="66"/>
      <c r="Q222" s="66"/>
    </row>
    <row r="223" spans="2:17" ht="15.75" thickBot="1">
      <c r="B223" s="37">
        <v>5</v>
      </c>
      <c r="C223" s="160"/>
      <c r="D223" s="160"/>
      <c r="E223" s="161"/>
      <c r="F223" s="159">
        <f t="shared" si="4"/>
        <v>0</v>
      </c>
      <c r="G223" s="158"/>
      <c r="H223" s="66"/>
      <c r="I223" s="66"/>
      <c r="J223" s="66"/>
      <c r="K223" s="66"/>
      <c r="L223" s="158">
        <f t="shared" si="5"/>
        <v>0</v>
      </c>
      <c r="M223" s="158"/>
      <c r="N223" s="66"/>
      <c r="O223" s="66"/>
      <c r="P223" s="66"/>
      <c r="Q223" s="66"/>
    </row>
    <row r="224" spans="2:17" ht="15.75" thickBot="1">
      <c r="B224" s="37">
        <v>6</v>
      </c>
      <c r="C224" s="160"/>
      <c r="D224" s="160"/>
      <c r="E224" s="161"/>
      <c r="F224" s="159">
        <f t="shared" si="4"/>
        <v>0</v>
      </c>
      <c r="G224" s="158"/>
      <c r="H224" s="66"/>
      <c r="I224" s="66"/>
      <c r="J224" s="66"/>
      <c r="K224" s="66"/>
      <c r="L224" s="158">
        <f t="shared" si="5"/>
        <v>0</v>
      </c>
      <c r="M224" s="158"/>
      <c r="N224" s="66"/>
      <c r="O224" s="66"/>
      <c r="P224" s="66"/>
      <c r="Q224" s="66"/>
    </row>
    <row r="225" spans="2:17" ht="15.75" thickBot="1">
      <c r="B225" s="37">
        <v>7</v>
      </c>
      <c r="C225" s="160"/>
      <c r="D225" s="160"/>
      <c r="E225" s="161"/>
      <c r="F225" s="159">
        <f t="shared" si="4"/>
        <v>0</v>
      </c>
      <c r="G225" s="158"/>
      <c r="H225" s="66"/>
      <c r="I225" s="66"/>
      <c r="J225" s="66"/>
      <c r="K225" s="66"/>
      <c r="L225" s="158">
        <f t="shared" si="5"/>
        <v>0</v>
      </c>
      <c r="M225" s="158"/>
      <c r="N225" s="66"/>
      <c r="O225" s="66"/>
      <c r="P225" s="66"/>
      <c r="Q225" s="66"/>
    </row>
    <row r="226" spans="2:17" ht="15.75" thickBot="1">
      <c r="B226" s="37">
        <v>8</v>
      </c>
      <c r="C226" s="160"/>
      <c r="D226" s="160"/>
      <c r="E226" s="161"/>
      <c r="F226" s="159">
        <f t="shared" si="4"/>
        <v>0</v>
      </c>
      <c r="G226" s="158"/>
      <c r="H226" s="66"/>
      <c r="I226" s="66"/>
      <c r="J226" s="66"/>
      <c r="K226" s="66"/>
      <c r="L226" s="158">
        <f t="shared" si="5"/>
        <v>0</v>
      </c>
      <c r="M226" s="158"/>
      <c r="N226" s="66"/>
      <c r="O226" s="66"/>
      <c r="P226" s="66"/>
      <c r="Q226" s="66"/>
    </row>
    <row r="227" spans="2:17" ht="15.75" thickBot="1">
      <c r="B227" s="37">
        <v>9</v>
      </c>
      <c r="C227" s="160"/>
      <c r="D227" s="160"/>
      <c r="E227" s="161"/>
      <c r="F227" s="159">
        <f t="shared" si="4"/>
        <v>0</v>
      </c>
      <c r="G227" s="158"/>
      <c r="H227" s="66"/>
      <c r="I227" s="66"/>
      <c r="J227" s="66"/>
      <c r="K227" s="66"/>
      <c r="L227" s="158">
        <f t="shared" si="5"/>
        <v>0</v>
      </c>
      <c r="M227" s="158"/>
      <c r="N227" s="66"/>
      <c r="O227" s="66"/>
      <c r="P227" s="66"/>
      <c r="Q227" s="66"/>
    </row>
    <row r="228" spans="2:17" ht="15.75" thickBot="1">
      <c r="B228" s="37">
        <v>10</v>
      </c>
      <c r="C228" s="160"/>
      <c r="D228" s="160"/>
      <c r="E228" s="161"/>
      <c r="F228" s="159">
        <f t="shared" si="4"/>
        <v>0</v>
      </c>
      <c r="G228" s="158"/>
      <c r="H228" s="66"/>
      <c r="I228" s="66"/>
      <c r="J228" s="66"/>
      <c r="K228" s="66"/>
      <c r="L228" s="158">
        <f t="shared" si="5"/>
        <v>0</v>
      </c>
      <c r="M228" s="158"/>
      <c r="N228" s="66"/>
      <c r="O228" s="66"/>
      <c r="P228" s="66"/>
      <c r="Q228" s="66"/>
    </row>
    <row r="229" spans="2:17" ht="15.75" thickBot="1">
      <c r="B229" s="37">
        <v>11</v>
      </c>
      <c r="C229" s="160"/>
      <c r="D229" s="160"/>
      <c r="E229" s="161"/>
      <c r="F229" s="159">
        <f t="shared" si="4"/>
        <v>0</v>
      </c>
      <c r="G229" s="158"/>
      <c r="H229" s="66"/>
      <c r="I229" s="66"/>
      <c r="J229" s="66"/>
      <c r="K229" s="66"/>
      <c r="L229" s="158">
        <f t="shared" si="5"/>
        <v>0</v>
      </c>
      <c r="M229" s="158"/>
      <c r="N229" s="66"/>
      <c r="O229" s="66"/>
      <c r="P229" s="66"/>
      <c r="Q229" s="66"/>
    </row>
    <row r="230" spans="2:17" ht="15.75" thickBot="1">
      <c r="B230" s="37">
        <v>12</v>
      </c>
      <c r="C230" s="160"/>
      <c r="D230" s="160"/>
      <c r="E230" s="161"/>
      <c r="F230" s="159">
        <f t="shared" si="4"/>
        <v>0</v>
      </c>
      <c r="G230" s="158"/>
      <c r="H230" s="66"/>
      <c r="I230" s="66"/>
      <c r="J230" s="66"/>
      <c r="K230" s="66"/>
      <c r="L230" s="158">
        <f t="shared" si="5"/>
        <v>0</v>
      </c>
      <c r="M230" s="158"/>
      <c r="N230" s="66"/>
      <c r="O230" s="66"/>
      <c r="P230" s="66"/>
      <c r="Q230" s="66"/>
    </row>
    <row r="231" spans="2:17" ht="15">
      <c r="B231" s="37" t="s">
        <v>157</v>
      </c>
      <c r="C231" s="160"/>
      <c r="D231" s="160"/>
      <c r="E231" s="161"/>
      <c r="F231" s="159">
        <f>SUM(F219:G230)</f>
        <v>0</v>
      </c>
      <c r="G231" s="171"/>
      <c r="H231" s="172">
        <f>SUM(H219:I230)</f>
        <v>0</v>
      </c>
      <c r="I231" s="173"/>
      <c r="J231" s="172">
        <f>SUM(J219:K230)</f>
        <v>0</v>
      </c>
      <c r="K231" s="173"/>
      <c r="L231" s="159">
        <f>SUM(L219:M230)</f>
        <v>0</v>
      </c>
      <c r="M231" s="171"/>
      <c r="N231" s="172">
        <f>SUM(N219:O230)</f>
        <v>0</v>
      </c>
      <c r="O231" s="173"/>
      <c r="P231" s="172">
        <f>SUM(P219:Q230)</f>
        <v>0</v>
      </c>
      <c r="Q231" s="173"/>
    </row>
    <row r="233" spans="2:17" ht="15">
      <c r="B233" s="64" t="s">
        <v>303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ht="15">
      <c r="B234" s="110"/>
      <c r="C234" s="111"/>
      <c r="D234" s="111"/>
      <c r="E234" s="111"/>
      <c r="F234" s="111"/>
      <c r="G234" s="111"/>
      <c r="H234" s="168"/>
      <c r="I234" s="74" t="s">
        <v>199</v>
      </c>
      <c r="J234" s="74"/>
      <c r="K234" s="74"/>
      <c r="L234" s="74"/>
      <c r="M234" s="74"/>
      <c r="N234" s="74"/>
      <c r="O234" s="74"/>
      <c r="P234" s="74"/>
      <c r="Q234" s="74"/>
    </row>
    <row r="235" spans="2:17" ht="15">
      <c r="B235" s="112"/>
      <c r="C235" s="113"/>
      <c r="D235" s="113"/>
      <c r="E235" s="113"/>
      <c r="F235" s="113"/>
      <c r="G235" s="113"/>
      <c r="H235" s="169"/>
      <c r="I235" s="141" t="s">
        <v>143</v>
      </c>
      <c r="J235" s="142"/>
      <c r="K235" s="170"/>
      <c r="L235" s="141" t="s">
        <v>150</v>
      </c>
      <c r="M235" s="142"/>
      <c r="N235" s="170"/>
      <c r="O235" s="141" t="s">
        <v>151</v>
      </c>
      <c r="P235" s="142"/>
      <c r="Q235" s="170"/>
    </row>
    <row r="236" spans="2:17" ht="15.75" thickBot="1">
      <c r="B236" s="74" t="s">
        <v>200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5"/>
      <c r="M236" s="75"/>
      <c r="N236" s="75"/>
      <c r="O236" s="75"/>
      <c r="P236" s="75"/>
      <c r="Q236" s="75"/>
    </row>
    <row r="237" spans="2:17" ht="15.75" thickBot="1">
      <c r="B237" s="36" t="s">
        <v>202</v>
      </c>
      <c r="C237" s="36"/>
      <c r="D237" s="36"/>
      <c r="E237" s="36"/>
      <c r="F237" s="36"/>
      <c r="G237" s="36"/>
      <c r="H237" s="36"/>
      <c r="I237" s="175">
        <f>SUM(L237:Q237)</f>
        <v>0</v>
      </c>
      <c r="J237" s="175"/>
      <c r="K237" s="159"/>
      <c r="L237" s="66">
        <v>0</v>
      </c>
      <c r="M237" s="66"/>
      <c r="N237" s="66"/>
      <c r="O237" s="66"/>
      <c r="P237" s="66"/>
      <c r="Q237" s="66"/>
    </row>
    <row r="238" spans="2:17" ht="15.75" thickBot="1">
      <c r="B238" s="36" t="s">
        <v>203</v>
      </c>
      <c r="C238" s="36"/>
      <c r="D238" s="36"/>
      <c r="E238" s="36"/>
      <c r="F238" s="36"/>
      <c r="G238" s="36"/>
      <c r="H238" s="36"/>
      <c r="I238" s="175">
        <f>SUM(L238:Q238)</f>
        <v>0</v>
      </c>
      <c r="J238" s="175"/>
      <c r="K238" s="159"/>
      <c r="L238" s="66">
        <v>0</v>
      </c>
      <c r="M238" s="66"/>
      <c r="N238" s="66"/>
      <c r="O238" s="66"/>
      <c r="P238" s="66"/>
      <c r="Q238" s="66"/>
    </row>
    <row r="239" spans="2:17" ht="15.75" thickBot="1">
      <c r="B239" s="74" t="s">
        <v>201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174"/>
      <c r="M239" s="174"/>
      <c r="N239" s="174"/>
      <c r="O239" s="174"/>
      <c r="P239" s="174"/>
      <c r="Q239" s="174"/>
    </row>
    <row r="240" spans="2:17" ht="15.75" thickBot="1">
      <c r="B240" s="36" t="s">
        <v>204</v>
      </c>
      <c r="C240" s="36"/>
      <c r="D240" s="36"/>
      <c r="E240" s="36"/>
      <c r="F240" s="36"/>
      <c r="G240" s="36"/>
      <c r="H240" s="36"/>
      <c r="I240" s="175">
        <f aca="true" t="shared" si="6" ref="I240:I245">SUM(L240:Q240)</f>
        <v>0</v>
      </c>
      <c r="J240" s="175"/>
      <c r="K240" s="159"/>
      <c r="L240" s="66">
        <v>0</v>
      </c>
      <c r="M240" s="66"/>
      <c r="N240" s="66"/>
      <c r="O240" s="66"/>
      <c r="P240" s="66"/>
      <c r="Q240" s="66"/>
    </row>
    <row r="241" spans="2:17" ht="15" customHeight="1" thickBot="1">
      <c r="B241" s="176" t="s">
        <v>206</v>
      </c>
      <c r="C241" s="176"/>
      <c r="D241" s="177" t="s">
        <v>207</v>
      </c>
      <c r="E241" s="177"/>
      <c r="F241" s="177"/>
      <c r="G241" s="177"/>
      <c r="H241" s="177"/>
      <c r="I241" s="175">
        <v>15</v>
      </c>
      <c r="J241" s="175"/>
      <c r="K241" s="159"/>
      <c r="L241" s="66">
        <v>15</v>
      </c>
      <c r="M241" s="66"/>
      <c r="N241" s="66"/>
      <c r="O241" s="66">
        <v>4</v>
      </c>
      <c r="P241" s="66"/>
      <c r="Q241" s="66"/>
    </row>
    <row r="242" spans="2:17" ht="15.75" thickBot="1">
      <c r="B242" s="176"/>
      <c r="C242" s="176"/>
      <c r="D242" s="177" t="s">
        <v>208</v>
      </c>
      <c r="E242" s="177"/>
      <c r="F242" s="177"/>
      <c r="G242" s="177"/>
      <c r="H242" s="177"/>
      <c r="I242" s="175">
        <f t="shared" si="6"/>
        <v>0</v>
      </c>
      <c r="J242" s="175"/>
      <c r="K242" s="159"/>
      <c r="L242" s="66">
        <v>0</v>
      </c>
      <c r="M242" s="66"/>
      <c r="N242" s="66"/>
      <c r="O242" s="66"/>
      <c r="P242" s="66"/>
      <c r="Q242" s="66"/>
    </row>
    <row r="243" spans="2:17" ht="15.75" thickBot="1">
      <c r="B243" s="176"/>
      <c r="C243" s="176"/>
      <c r="D243" s="177" t="s">
        <v>209</v>
      </c>
      <c r="E243" s="177"/>
      <c r="F243" s="177"/>
      <c r="G243" s="177"/>
      <c r="H243" s="177"/>
      <c r="I243" s="175">
        <f t="shared" si="6"/>
        <v>0</v>
      </c>
      <c r="J243" s="175"/>
      <c r="K243" s="159"/>
      <c r="L243" s="66">
        <v>0</v>
      </c>
      <c r="M243" s="66"/>
      <c r="N243" s="66"/>
      <c r="O243" s="66"/>
      <c r="P243" s="66"/>
      <c r="Q243" s="66"/>
    </row>
    <row r="244" spans="2:17" ht="15.75" thickBot="1">
      <c r="B244" s="176"/>
      <c r="C244" s="176"/>
      <c r="D244" s="177" t="s">
        <v>210</v>
      </c>
      <c r="E244" s="177"/>
      <c r="F244" s="177"/>
      <c r="G244" s="177"/>
      <c r="H244" s="177"/>
      <c r="I244" s="175">
        <f t="shared" si="6"/>
        <v>0</v>
      </c>
      <c r="J244" s="175"/>
      <c r="K244" s="159"/>
      <c r="L244" s="66">
        <v>0</v>
      </c>
      <c r="M244" s="66"/>
      <c r="N244" s="66"/>
      <c r="O244" s="66"/>
      <c r="P244" s="66"/>
      <c r="Q244" s="66"/>
    </row>
    <row r="245" spans="2:17" ht="15.75" thickBot="1">
      <c r="B245" s="36" t="s">
        <v>205</v>
      </c>
      <c r="C245" s="36"/>
      <c r="D245" s="36"/>
      <c r="E245" s="36"/>
      <c r="F245" s="36"/>
      <c r="G245" s="36"/>
      <c r="H245" s="36"/>
      <c r="I245" s="175">
        <f t="shared" si="6"/>
        <v>0</v>
      </c>
      <c r="J245" s="175"/>
      <c r="K245" s="159"/>
      <c r="L245" s="66">
        <v>0</v>
      </c>
      <c r="M245" s="66"/>
      <c r="N245" s="66"/>
      <c r="O245" s="66"/>
      <c r="P245" s="66"/>
      <c r="Q245" s="66"/>
    </row>
    <row r="247" spans="2:17" ht="15.75" thickBot="1">
      <c r="B247" s="85" t="s">
        <v>304</v>
      </c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</row>
    <row r="248" spans="2:17" ht="15" customHeight="1" thickBot="1">
      <c r="B248" s="178" t="s">
        <v>305</v>
      </c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9"/>
      <c r="Q248" s="180"/>
    </row>
    <row r="249" spans="2:17" ht="15.75" thickBot="1">
      <c r="B249" s="82" t="s">
        <v>329</v>
      </c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4"/>
    </row>
    <row r="251" spans="2:17" ht="15.75" thickBot="1">
      <c r="B251" s="95" t="s">
        <v>308</v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2:17" ht="15.75" thickBot="1">
      <c r="B252" s="33" t="s">
        <v>329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>
      <c r="B254" s="95" t="s">
        <v>312</v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2:17" ht="15.75" thickBot="1">
      <c r="B255" s="33" t="s">
        <v>329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</dataValidations>
  <hyperlinks>
    <hyperlink ref="E21" r:id="rId1" display="sumina_tb@ mail.ru"/>
  </hyperlink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309</v>
      </c>
    </row>
    <row r="2" ht="15">
      <c r="A2" t="s">
        <v>310</v>
      </c>
    </row>
    <row r="3" ht="15">
      <c r="A3" t="s">
        <v>311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307</v>
      </c>
    </row>
    <row r="2" ht="15">
      <c r="A2" t="s">
        <v>306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281</v>
      </c>
    </row>
    <row r="2" ht="15">
      <c r="A2" t="s">
        <v>283</v>
      </c>
    </row>
    <row r="3" ht="15">
      <c r="A3" t="s">
        <v>282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242</v>
      </c>
    </row>
    <row r="2" ht="15">
      <c r="A2" t="s">
        <v>93</v>
      </c>
    </row>
    <row r="3" ht="15">
      <c r="A3" t="s">
        <v>243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223</v>
      </c>
    </row>
    <row r="2" ht="15">
      <c r="A2" t="s">
        <v>224</v>
      </c>
    </row>
    <row r="3" ht="15">
      <c r="A3" t="s">
        <v>225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220</v>
      </c>
    </row>
    <row r="2" ht="15">
      <c r="A2" t="s">
        <v>93</v>
      </c>
    </row>
    <row r="3" ht="15">
      <c r="A3" t="s">
        <v>221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Н.В.</cp:lastModifiedBy>
  <cp:lastPrinted>2016-04-16T16:58:13Z</cp:lastPrinted>
  <dcterms:created xsi:type="dcterms:W3CDTF">2016-04-14T14:10:28Z</dcterms:created>
  <dcterms:modified xsi:type="dcterms:W3CDTF">2016-12-20T11:22:25Z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